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ba\Desktop\PLA løntabeller\"/>
    </mc:Choice>
  </mc:AlternateContent>
  <bookViews>
    <workbookView xWindow="0" yWindow="0" windowWidth="28800" windowHeight="12210" firstSheet="1" activeTab="1"/>
  </bookViews>
  <sheets>
    <sheet name="Fuldtid" sheetId="3" state="hidden" r:id="rId1"/>
    <sheet name="Deltid" sheetId="2" r:id="rId2"/>
    <sheet name="Timeløn" sheetId="1" state="hidden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C10" i="1"/>
  <c r="C12" i="3" l="1"/>
  <c r="C20" i="3"/>
  <c r="C16" i="3"/>
  <c r="C21" i="1" l="1"/>
  <c r="C17" i="2"/>
  <c r="C13" i="2"/>
  <c r="C14" i="1" s="1"/>
  <c r="C13" i="1"/>
  <c r="C9" i="2"/>
  <c r="C12" i="2" s="1"/>
  <c r="C21" i="3"/>
  <c r="C19" i="3"/>
  <c r="C17" i="3"/>
  <c r="C15" i="3"/>
  <c r="C13" i="3"/>
  <c r="C11" i="3"/>
  <c r="C17" i="1" l="1"/>
  <c r="C18" i="2"/>
  <c r="C19" i="2" s="1"/>
  <c r="C19" i="1"/>
  <c r="C20" i="1" s="1"/>
  <c r="C20" i="2"/>
  <c r="C14" i="2"/>
  <c r="C15" i="2" s="1"/>
  <c r="C16" i="2"/>
  <c r="C11" i="1"/>
  <c r="C12" i="1" s="1"/>
  <c r="C10" i="2"/>
  <c r="C11" i="2" s="1"/>
  <c r="C15" i="1" l="1"/>
  <c r="C16" i="1" s="1"/>
</calcChain>
</file>

<file path=xl/sharedStrings.xml><?xml version="1.0" encoding="utf-8"?>
<sst xmlns="http://schemas.openxmlformats.org/spreadsheetml/2006/main" count="62" uniqueCount="17">
  <si>
    <t>Grundsats</t>
  </si>
  <si>
    <t>Egetbidrag</t>
  </si>
  <si>
    <t>Nettoløn</t>
  </si>
  <si>
    <t>Arbejdsgiverbidrag</t>
  </si>
  <si>
    <t>Ledende sygeplejersker</t>
  </si>
  <si>
    <t>Bruttoløn</t>
  </si>
  <si>
    <t>Egetbidrag pension</t>
  </si>
  <si>
    <t>Arbejdsgiverbidrag pension:</t>
  </si>
  <si>
    <t>Indtil 2 års praksiserfaring</t>
  </si>
  <si>
    <t>Efter 2 år praksiserfaring</t>
  </si>
  <si>
    <t>INDTAST ANTAL TIMER PR. UGE</t>
  </si>
  <si>
    <t>Løn gældende pr. 1. dec 2017</t>
  </si>
  <si>
    <t>Løn gældende pr. 1. dec. 2017</t>
  </si>
  <si>
    <t/>
  </si>
  <si>
    <t>Interaktiv løntabel til fuldtidsansatte ekskl. tillæg til tjenestedragt</t>
  </si>
  <si>
    <t>Interaktiv løntabel til deltidsansatte ekskl. tillæg til tjenestedragt</t>
  </si>
  <si>
    <t>Interaktiv løntabel til timelønnede ekskl. tillæg til tjenestedragt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</si>
</sst>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9" fontId="0" fillId="0" borderId="0" xfId="2" applyFont="1"/>
    <xf numFmtId="164" fontId="0" fillId="0" borderId="0" xfId="2" applyNumberFormat="1" applyFont="1"/>
    <xf numFmtId="0" fontId="0" fillId="2" borderId="0" xfId="0" applyFill="1"/>
    <xf numFmtId="43" fontId="0" fillId="2" borderId="0" xfId="1" applyFont="1" applyFill="1"/>
    <xf numFmtId="43" fontId="0" fillId="0" borderId="0" xfId="1" applyFont="1"/>
    <xf numFmtId="0" fontId="0" fillId="0" borderId="0" xfId="0" applyFill="1"/>
    <xf numFmtId="0" fontId="0" fillId="0" borderId="1" xfId="0" applyBorder="1"/>
    <xf numFmtId="0" fontId="2" fillId="0" borderId="0" xfId="0" applyFont="1"/>
    <xf numFmtId="0" fontId="0" fillId="0" borderId="0" xfId="0" applyFont="1"/>
    <xf numFmtId="0" fontId="3" fillId="0" borderId="0" xfId="0" applyFont="1" applyAlignment="1">
      <alignment horizontal="right"/>
    </xf>
    <xf numFmtId="0" fontId="0" fillId="0" borderId="0" xfId="0" quotePrefix="1"/>
  </cellXfs>
  <cellStyles count="3">
    <cellStyle name="Komma" xfId="1" builtinId="3"/>
    <cellStyle name="Normal" xfId="0" builtinId="0"/>
    <cellStyle name="Pro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workbookViewId="0">
      <selection activeCell="C13" sqref="C13"/>
    </sheetView>
  </sheetViews>
  <sheetFormatPr defaultRowHeight="15" x14ac:dyDescent="0.25"/>
  <cols>
    <col min="1" max="1" width="25.7109375" customWidth="1"/>
    <col min="2" max="2" width="18.140625" bestFit="1" customWidth="1"/>
    <col min="3" max="3" width="15.140625" customWidth="1"/>
    <col min="4" max="4" width="9.85546875" bestFit="1" customWidth="1"/>
  </cols>
  <sheetData>
    <row r="1" spans="1:22" x14ac:dyDescent="0.25">
      <c r="A1" s="8" t="s">
        <v>14</v>
      </c>
    </row>
    <row r="2" spans="1:22" x14ac:dyDescent="0.25">
      <c r="A2" s="9" t="s">
        <v>12</v>
      </c>
    </row>
    <row r="4" spans="1:22" x14ac:dyDescent="0.25">
      <c r="A4" t="s">
        <v>6</v>
      </c>
      <c r="B4" s="2">
        <v>0.06</v>
      </c>
    </row>
    <row r="5" spans="1:22" x14ac:dyDescent="0.25">
      <c r="A5" t="s">
        <v>7</v>
      </c>
      <c r="B5" s="1">
        <v>0.12</v>
      </c>
    </row>
    <row r="8" spans="1:22" x14ac:dyDescent="0.25">
      <c r="C8" s="10" t="s">
        <v>0</v>
      </c>
    </row>
    <row r="10" spans="1:22" x14ac:dyDescent="0.25">
      <c r="A10" s="3" t="s">
        <v>8</v>
      </c>
      <c r="B10" s="3" t="s">
        <v>5</v>
      </c>
      <c r="C10" s="4">
        <v>32334.06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x14ac:dyDescent="0.25">
      <c r="B11" t="s">
        <v>1</v>
      </c>
      <c r="C11" s="5">
        <f>C10*B4</f>
        <v>1940.0436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x14ac:dyDescent="0.25">
      <c r="B12" t="s">
        <v>2</v>
      </c>
      <c r="C12" s="5">
        <f>C10-C11</f>
        <v>30394.0164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x14ac:dyDescent="0.25">
      <c r="B13" t="s">
        <v>3</v>
      </c>
      <c r="C13" s="5">
        <f>C10*B5</f>
        <v>3880.0871999999999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x14ac:dyDescent="0.25">
      <c r="A14" s="3" t="s">
        <v>9</v>
      </c>
      <c r="B14" s="3" t="s">
        <v>5</v>
      </c>
      <c r="C14" s="4">
        <v>36671.839999999997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x14ac:dyDescent="0.25">
      <c r="B15" t="s">
        <v>1</v>
      </c>
      <c r="C15" s="5">
        <f>C14*B4</f>
        <v>2200.3103999999998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x14ac:dyDescent="0.25">
      <c r="B16" t="s">
        <v>2</v>
      </c>
      <c r="C16" s="5">
        <f>C14-C15</f>
        <v>34471.529599999994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x14ac:dyDescent="0.25">
      <c r="B17" t="s">
        <v>3</v>
      </c>
      <c r="C17" s="5">
        <f>C14*B5</f>
        <v>4400.6207999999997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x14ac:dyDescent="0.25">
      <c r="A18" s="3" t="s">
        <v>4</v>
      </c>
      <c r="B18" s="3" t="s">
        <v>5</v>
      </c>
      <c r="C18" s="4">
        <v>43029.09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x14ac:dyDescent="0.25">
      <c r="B19" t="s">
        <v>1</v>
      </c>
      <c r="C19" s="5">
        <f>C18*B4</f>
        <v>2581.7453999999998</v>
      </c>
    </row>
    <row r="20" spans="1:22" x14ac:dyDescent="0.25">
      <c r="B20" t="s">
        <v>2</v>
      </c>
      <c r="C20" s="5">
        <f>C18-C19</f>
        <v>40447.344599999997</v>
      </c>
    </row>
    <row r="21" spans="1:22" x14ac:dyDescent="0.25">
      <c r="B21" t="s">
        <v>3</v>
      </c>
      <c r="C21" s="5">
        <f>C18*B5</f>
        <v>5163.4907999999996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workbookViewId="0"/>
  </sheetViews>
  <sheetFormatPr defaultRowHeight="15" x14ac:dyDescent="0.25"/>
  <cols>
    <col min="1" max="1" width="26.5703125" bestFit="1" customWidth="1"/>
    <col min="2" max="2" width="18.140625" bestFit="1" customWidth="1"/>
    <col min="3" max="3" width="14.140625" customWidth="1"/>
    <col min="4" max="4" width="10" bestFit="1" customWidth="1"/>
    <col min="7" max="7" width="28.5703125" bestFit="1" customWidth="1"/>
  </cols>
  <sheetData>
    <row r="1" spans="1:8" x14ac:dyDescent="0.25">
      <c r="A1" s="8" t="s">
        <v>15</v>
      </c>
    </row>
    <row r="2" spans="1:8" x14ac:dyDescent="0.25">
      <c r="A2" t="s">
        <v>11</v>
      </c>
    </row>
    <row r="3" spans="1:8" ht="15.75" thickBot="1" x14ac:dyDescent="0.3"/>
    <row r="4" spans="1:8" ht="15.75" thickBot="1" x14ac:dyDescent="0.3">
      <c r="A4" t="s">
        <v>6</v>
      </c>
      <c r="B4" s="2">
        <v>0.06</v>
      </c>
      <c r="G4" t="s">
        <v>10</v>
      </c>
      <c r="H4" s="7">
        <v>37</v>
      </c>
    </row>
    <row r="5" spans="1:8" x14ac:dyDescent="0.25">
      <c r="A5" t="s">
        <v>7</v>
      </c>
      <c r="B5" s="1">
        <v>0.12</v>
      </c>
    </row>
    <row r="7" spans="1:8" x14ac:dyDescent="0.25">
      <c r="C7" s="10" t="s">
        <v>0</v>
      </c>
    </row>
    <row r="9" spans="1:8" x14ac:dyDescent="0.25">
      <c r="A9" s="3" t="s">
        <v>8</v>
      </c>
      <c r="B9" s="3" t="s">
        <v>5</v>
      </c>
      <c r="C9" s="4">
        <f>(Fuldtid!C10/37*Deltid!H4)</f>
        <v>32334.06</v>
      </c>
    </row>
    <row r="10" spans="1:8" x14ac:dyDescent="0.25">
      <c r="B10" t="s">
        <v>1</v>
      </c>
      <c r="C10" s="5">
        <f>C9*B4</f>
        <v>1940.0436</v>
      </c>
    </row>
    <row r="11" spans="1:8" x14ac:dyDescent="0.25">
      <c r="B11" t="s">
        <v>2</v>
      </c>
      <c r="C11" s="5">
        <f>C9-C10</f>
        <v>30394.0164</v>
      </c>
    </row>
    <row r="12" spans="1:8" x14ac:dyDescent="0.25">
      <c r="B12" t="s">
        <v>3</v>
      </c>
      <c r="C12" s="5">
        <f>C9*B5</f>
        <v>3880.0871999999999</v>
      </c>
    </row>
    <row r="13" spans="1:8" x14ac:dyDescent="0.25">
      <c r="A13" s="3" t="s">
        <v>9</v>
      </c>
      <c r="B13" s="3" t="s">
        <v>5</v>
      </c>
      <c r="C13" s="4">
        <f>(Fuldtid!C14/37*Deltid!H4)</f>
        <v>36671.839999999997</v>
      </c>
    </row>
    <row r="14" spans="1:8" x14ac:dyDescent="0.25">
      <c r="B14" t="s">
        <v>1</v>
      </c>
      <c r="C14" s="5">
        <f>C13*B4</f>
        <v>2200.3103999999998</v>
      </c>
    </row>
    <row r="15" spans="1:8" x14ac:dyDescent="0.25">
      <c r="B15" t="s">
        <v>2</v>
      </c>
      <c r="C15" s="5">
        <f>C13-C14</f>
        <v>34471.529599999994</v>
      </c>
    </row>
    <row r="16" spans="1:8" x14ac:dyDescent="0.25">
      <c r="B16" t="s">
        <v>3</v>
      </c>
      <c r="C16" s="5">
        <f>C13*B5</f>
        <v>4400.6207999999997</v>
      </c>
    </row>
    <row r="17" spans="1:3" x14ac:dyDescent="0.25">
      <c r="A17" s="3" t="s">
        <v>4</v>
      </c>
      <c r="B17" s="3" t="s">
        <v>5</v>
      </c>
      <c r="C17" s="4">
        <f>Fuldtid!C18/37*Deltid!H4</f>
        <v>43029.09</v>
      </c>
    </row>
    <row r="18" spans="1:3" x14ac:dyDescent="0.25">
      <c r="B18" t="s">
        <v>1</v>
      </c>
      <c r="C18" s="5">
        <f>C17*B4</f>
        <v>2581.7453999999998</v>
      </c>
    </row>
    <row r="19" spans="1:3" x14ac:dyDescent="0.25">
      <c r="B19" t="s">
        <v>2</v>
      </c>
      <c r="C19" s="5">
        <f>C17-C18</f>
        <v>40447.344599999997</v>
      </c>
    </row>
    <row r="20" spans="1:3" x14ac:dyDescent="0.25">
      <c r="B20" t="s">
        <v>3</v>
      </c>
      <c r="C20" s="5">
        <f>C17*B5</f>
        <v>5163.4907999999996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C18" sqref="C18"/>
    </sheetView>
  </sheetViews>
  <sheetFormatPr defaultRowHeight="15" x14ac:dyDescent="0.25"/>
  <cols>
    <col min="1" max="1" width="27" customWidth="1"/>
    <col min="2" max="3" width="18.140625" bestFit="1" customWidth="1"/>
    <col min="4" max="4" width="10" bestFit="1" customWidth="1"/>
  </cols>
  <sheetData>
    <row r="1" spans="1:3" x14ac:dyDescent="0.25">
      <c r="A1" s="8" t="s">
        <v>16</v>
      </c>
    </row>
    <row r="2" spans="1:3" x14ac:dyDescent="0.25">
      <c r="A2" t="s">
        <v>12</v>
      </c>
    </row>
    <row r="3" spans="1:3" x14ac:dyDescent="0.25">
      <c r="A3" s="11" t="s">
        <v>13</v>
      </c>
    </row>
    <row r="4" spans="1:3" x14ac:dyDescent="0.25">
      <c r="A4" t="s">
        <v>6</v>
      </c>
      <c r="B4" s="2">
        <v>0.06</v>
      </c>
    </row>
    <row r="5" spans="1:3" x14ac:dyDescent="0.25">
      <c r="A5" t="s">
        <v>7</v>
      </c>
      <c r="B5" s="1">
        <v>0.12</v>
      </c>
    </row>
    <row r="8" spans="1:3" x14ac:dyDescent="0.25">
      <c r="C8" s="10" t="s">
        <v>0</v>
      </c>
    </row>
    <row r="10" spans="1:3" x14ac:dyDescent="0.25">
      <c r="A10" s="3" t="s">
        <v>8</v>
      </c>
      <c r="B10" s="3" t="s">
        <v>5</v>
      </c>
      <c r="C10" s="4">
        <f>Fuldtid!C10/(160+1/3)</f>
        <v>201.66773388773387</v>
      </c>
    </row>
    <row r="11" spans="1:3" x14ac:dyDescent="0.25">
      <c r="B11" t="s">
        <v>1</v>
      </c>
      <c r="C11" s="5">
        <f>C10*B4</f>
        <v>12.100064033264031</v>
      </c>
    </row>
    <row r="12" spans="1:3" x14ac:dyDescent="0.25">
      <c r="B12" t="s">
        <v>2</v>
      </c>
      <c r="C12" s="5">
        <f>C10-C11</f>
        <v>189.56766985446984</v>
      </c>
    </row>
    <row r="13" spans="1:3" x14ac:dyDescent="0.25">
      <c r="B13" t="s">
        <v>3</v>
      </c>
      <c r="C13" s="5">
        <f>C10*B5</f>
        <v>24.200128066528062</v>
      </c>
    </row>
    <row r="14" spans="1:3" x14ac:dyDescent="0.25">
      <c r="A14" s="3" t="s">
        <v>9</v>
      </c>
      <c r="B14" s="3" t="s">
        <v>5</v>
      </c>
      <c r="C14" s="4">
        <f>Deltid!C13/(160+1/3)</f>
        <v>228.72249480249477</v>
      </c>
    </row>
    <row r="15" spans="1:3" x14ac:dyDescent="0.25">
      <c r="B15" t="s">
        <v>1</v>
      </c>
      <c r="C15" s="5">
        <f>C14*B4</f>
        <v>13.723349688149685</v>
      </c>
    </row>
    <row r="16" spans="1:3" x14ac:dyDescent="0.25">
      <c r="B16" t="s">
        <v>2</v>
      </c>
      <c r="C16" s="5">
        <f>C14-C15</f>
        <v>214.99914511434508</v>
      </c>
    </row>
    <row r="17" spans="1:3" x14ac:dyDescent="0.25">
      <c r="B17" t="s">
        <v>3</v>
      </c>
      <c r="C17" s="5">
        <f>C14*B5</f>
        <v>27.446699376299371</v>
      </c>
    </row>
    <row r="18" spans="1:3" x14ac:dyDescent="0.25">
      <c r="A18" s="3" t="s">
        <v>4</v>
      </c>
      <c r="B18" s="3" t="s">
        <v>5</v>
      </c>
      <c r="C18" s="4">
        <f>Fuldtid!C18/(160+1/3)</f>
        <v>268.37270270270267</v>
      </c>
    </row>
    <row r="19" spans="1:3" x14ac:dyDescent="0.25">
      <c r="B19" t="s">
        <v>1</v>
      </c>
      <c r="C19" s="5">
        <f>C18*B4</f>
        <v>16.102362162162159</v>
      </c>
    </row>
    <row r="20" spans="1:3" x14ac:dyDescent="0.25">
      <c r="B20" t="s">
        <v>2</v>
      </c>
      <c r="C20" s="5">
        <f>C18-C19</f>
        <v>252.2703405405405</v>
      </c>
    </row>
    <row r="21" spans="1:3" x14ac:dyDescent="0.25">
      <c r="B21" t="s">
        <v>3</v>
      </c>
      <c r="C21" s="5">
        <f>C18*B5</f>
        <v>32.204724324324317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Fuldtid</vt:lpstr>
      <vt:lpstr>Deltid</vt:lpstr>
      <vt:lpstr>Timeløn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Josephine Haumann</dc:creator>
  <cp:lastModifiedBy>Tine Backhausen</cp:lastModifiedBy>
  <dcterms:created xsi:type="dcterms:W3CDTF">2017-10-25T08:33:19Z</dcterms:created>
  <dcterms:modified xsi:type="dcterms:W3CDTF">2017-11-20T09:36:16Z</dcterms:modified>
</cp:coreProperties>
</file>