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376205A2-0B73-4880-937E-FD027E3B77E8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D11" i="1"/>
  <c r="D10" i="1"/>
  <c r="D9" i="1"/>
  <c r="D7" i="1"/>
  <c r="B2" i="1"/>
  <c r="D25" i="2" l="1" a="1"/>
  <c r="D25" i="2" s="1"/>
  <c r="J23" i="1" l="1"/>
  <c r="J24" i="1" s="1"/>
  <c r="J21" i="1"/>
  <c r="J22" i="1" s="1"/>
  <c r="E6" i="2"/>
  <c r="E5" i="2" l="1"/>
  <c r="E7" i="2"/>
  <c r="E4" i="2" l="1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  <c r="D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<sst xmlns="http://schemas.openxmlformats.org/spreadsheetml/2006/main" count="22" uniqueCount="22">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</sst>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3" fillId="0" borderId="2" xfId="0" applyFont="1" applyBorder="1"/>
    <xf numFmtId="0" fontId="0" fillId="0" borderId="0" xfId="1" applyNumberFormat="1" applyFont="1"/>
    <xf numFmtId="10" fontId="0" fillId="0" borderId="0" xfId="2" applyNumberFormat="1" applyFont="1" applyFill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32"/>
  <sheetViews>
    <sheetView tabSelected="1" workbookViewId="0"/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1.5299999999999999E-2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3" t="s">
        <v>19</v>
      </c>
      <c r="G4" s="23"/>
    </row>
    <row r="5" spans="1:10" x14ac:dyDescent="0.25">
      <c r="F5" s="23"/>
      <c r="G5" s="23"/>
    </row>
    <row r="6" spans="1:10" x14ac:dyDescent="0.25">
      <c r="F6" s="23"/>
      <c r="G6" s="23"/>
    </row>
    <row r="7" spans="1:10" ht="15.75" thickBot="1" x14ac:dyDescent="0.3">
      <c r="A7" s="13" t="s">
        <v>0</v>
      </c>
      <c r="B7" s="5"/>
      <c r="C7" s="5"/>
      <c r="D7" s="6">
        <f>(62221.17/37*D4)*('Ark2'!E25)</f>
        <v>69187.80603853456</v>
      </c>
      <c r="F7" s="23"/>
      <c r="G7" s="23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4033.6490920465649</v>
      </c>
      <c r="F8" s="14"/>
      <c r="I8" s="20" t="s">
        <v>12</v>
      </c>
      <c r="J8" s="17"/>
    </row>
    <row r="9" spans="1:10" x14ac:dyDescent="0.25">
      <c r="A9" t="s">
        <v>3</v>
      </c>
      <c r="D9" s="2">
        <f>D7-D8</f>
        <v>65154.156946487994</v>
      </c>
      <c r="F9" s="23" t="s">
        <v>20</v>
      </c>
      <c r="G9" s="23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8067.2981840931297</v>
      </c>
      <c r="F10" s="23"/>
      <c r="G10" s="23"/>
      <c r="J10" s="19"/>
    </row>
    <row r="11" spans="1:10" x14ac:dyDescent="0.25">
      <c r="A11" t="s">
        <v>4</v>
      </c>
      <c r="D11" s="3">
        <f>D7+D10</f>
        <v>77255.104222627691</v>
      </c>
      <c r="F11" s="23"/>
      <c r="G11" s="23"/>
      <c r="J11" s="18"/>
    </row>
    <row r="12" spans="1:10" x14ac:dyDescent="0.25">
      <c r="F12" s="23"/>
      <c r="G12" s="23"/>
    </row>
    <row r="14" spans="1:10" x14ac:dyDescent="0.25">
      <c r="D14" s="21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0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t="s">
        <v>13</v>
      </c>
      <c r="J22" s="18">
        <f>(J20*(1+B2))-J21</f>
        <v>0</v>
      </c>
      <c r="M22" s="18"/>
    </row>
    <row r="23" spans="3:13" x14ac:dyDescent="0.25">
      <c r="C23" s="14"/>
      <c r="I23" t="s">
        <v>15</v>
      </c>
      <c r="J23" s="18">
        <f>(J20*0.1166)*(1+B2)</f>
        <v>0</v>
      </c>
      <c r="K23" s="18"/>
    </row>
    <row r="24" spans="3:13" x14ac:dyDescent="0.25">
      <c r="I24" t="s">
        <v>17</v>
      </c>
      <c r="J24" s="18">
        <f>J23+(J20*(1+B2))</f>
        <v>0</v>
      </c>
    </row>
    <row r="25" spans="3:13" x14ac:dyDescent="0.25">
      <c r="J25" s="18"/>
    </row>
    <row r="26" spans="3:13" x14ac:dyDescent="0.25">
      <c r="J26" s="3"/>
    </row>
    <row r="31" spans="3:13" x14ac:dyDescent="0.25">
      <c r="J31" s="18"/>
    </row>
    <row r="32" spans="3:13" x14ac:dyDescent="0.25">
      <c r="J32" s="18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B55" sqref="B55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0">
        <v>3.0300000000000001E-2</v>
      </c>
      <c r="E7" s="10">
        <f>E6*(1+D7)</f>
        <v>1.0467655057779599</v>
      </c>
      <c r="F7" s="10"/>
    </row>
    <row r="8" spans="3:6" x14ac:dyDescent="0.25">
      <c r="C8" s="7">
        <v>45017</v>
      </c>
      <c r="D8" s="10">
        <v>1.06E-2</v>
      </c>
      <c r="E8" s="10">
        <f t="shared" si="0"/>
        <v>1.0578612201392061</v>
      </c>
      <c r="F8" s="10"/>
    </row>
    <row r="9" spans="3:6" x14ac:dyDescent="0.25">
      <c r="C9" s="7">
        <v>45200</v>
      </c>
      <c r="D9" s="10">
        <v>7.4000000000000003E-3</v>
      </c>
      <c r="E9" s="10">
        <f t="shared" si="0"/>
        <v>1.0656893931682363</v>
      </c>
      <c r="F9" s="10"/>
    </row>
    <row r="10" spans="3:6" x14ac:dyDescent="0.25">
      <c r="C10" s="7">
        <v>45383</v>
      </c>
      <c r="D10" s="22">
        <v>2.7699999999999999E-2</v>
      </c>
      <c r="E10" s="10">
        <f t="shared" si="0"/>
        <v>1.0952089893589965</v>
      </c>
      <c r="F10" s="10"/>
    </row>
    <row r="11" spans="3:6" x14ac:dyDescent="0.25">
      <c r="C11" s="7">
        <v>45566</v>
      </c>
      <c r="D11" s="22">
        <v>1.5299999999999999E-2</v>
      </c>
      <c r="E11" s="10">
        <f t="shared" si="0"/>
        <v>1.1119656868961891</v>
      </c>
      <c r="F11" s="10"/>
    </row>
    <row r="12" spans="3:6" x14ac:dyDescent="0.25">
      <c r="C12" s="7">
        <v>45748</v>
      </c>
      <c r="D12" s="11"/>
      <c r="E12" s="10">
        <f t="shared" si="0"/>
        <v>1.1119656868961891</v>
      </c>
      <c r="F12" s="10"/>
    </row>
    <row r="13" spans="3:6" x14ac:dyDescent="0.25">
      <c r="C13" s="7">
        <v>45931</v>
      </c>
      <c r="D13" s="11"/>
      <c r="E13" s="10">
        <f t="shared" si="0"/>
        <v>1.1119656868961891</v>
      </c>
      <c r="F13" s="10"/>
    </row>
    <row r="14" spans="3:6" x14ac:dyDescent="0.25">
      <c r="C14" s="7">
        <v>46113</v>
      </c>
      <c r="D14" s="11"/>
      <c r="E14" s="10">
        <f t="shared" si="0"/>
        <v>1.1119656868961891</v>
      </c>
      <c r="F14" s="10"/>
    </row>
    <row r="15" spans="3:6" x14ac:dyDescent="0.25">
      <c r="C15" s="7">
        <v>46296</v>
      </c>
      <c r="D15" s="11"/>
      <c r="E15" s="10">
        <f t="shared" si="0"/>
        <v>1.1119656868961891</v>
      </c>
      <c r="F15" s="10"/>
    </row>
    <row r="16" spans="3:6" x14ac:dyDescent="0.25">
      <c r="C16" s="7">
        <v>46478</v>
      </c>
      <c r="D16" s="11"/>
      <c r="E16" s="10">
        <f t="shared" si="0"/>
        <v>1.1119656868961891</v>
      </c>
      <c r="F16" s="10"/>
    </row>
    <row r="17" spans="3:7" x14ac:dyDescent="0.25">
      <c r="C17" s="7">
        <v>46661</v>
      </c>
      <c r="D17" s="11"/>
      <c r="E17" s="10">
        <f t="shared" si="0"/>
        <v>1.1119656868961891</v>
      </c>
      <c r="F17" s="10"/>
    </row>
    <row r="18" spans="3:7" x14ac:dyDescent="0.25">
      <c r="C18" s="7">
        <v>46844</v>
      </c>
      <c r="D18" s="11"/>
      <c r="E18" s="10">
        <f t="shared" si="0"/>
        <v>1.1119656868961891</v>
      </c>
      <c r="F18" s="10"/>
    </row>
    <row r="19" spans="3:7" x14ac:dyDescent="0.25">
      <c r="C19" s="7">
        <v>47027</v>
      </c>
      <c r="D19" s="11"/>
      <c r="E19" s="10">
        <f t="shared" si="0"/>
        <v>1.1119656868961891</v>
      </c>
      <c r="F19" s="10"/>
    </row>
    <row r="20" spans="3:7" x14ac:dyDescent="0.25">
      <c r="C20" s="7">
        <v>47209</v>
      </c>
      <c r="D20" s="11"/>
      <c r="E20" s="10">
        <f t="shared" si="0"/>
        <v>1.1119656868961891</v>
      </c>
      <c r="F20" s="10"/>
    </row>
    <row r="21" spans="3:7" x14ac:dyDescent="0.25">
      <c r="C21" s="7">
        <v>47392</v>
      </c>
      <c r="D21" s="11"/>
      <c r="E21" s="10">
        <f t="shared" si="0"/>
        <v>1.1119656868961891</v>
      </c>
      <c r="F21" s="10"/>
    </row>
    <row r="22" spans="3:7" x14ac:dyDescent="0.25">
      <c r="C22" s="7">
        <v>47574</v>
      </c>
      <c r="D22" s="11"/>
      <c r="E22" s="10">
        <f t="shared" si="0"/>
        <v>1.1119656868961891</v>
      </c>
      <c r="F22" s="10"/>
    </row>
    <row r="23" spans="3:7" x14ac:dyDescent="0.25">
      <c r="C23" s="7">
        <v>47757</v>
      </c>
      <c r="D23" s="11"/>
      <c r="E23" s="10">
        <f>E22*(1+D23)</f>
        <v>1.1119656868961891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1.5299999999999999E-2</v>
      </c>
      <c r="E25" s="10">
        <f>E23</f>
        <v>1.1119656868961891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Helle Lindholm</cp:lastModifiedBy>
  <cp:lastPrinted>2020-11-17T09:25:12Z</cp:lastPrinted>
  <dcterms:created xsi:type="dcterms:W3CDTF">2020-11-12T14:21:38Z</dcterms:created>
  <dcterms:modified xsi:type="dcterms:W3CDTF">2024-09-16T12:36:37Z</dcterms:modified>
</cp:coreProperties>
</file>